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920" windowHeight="8445"/>
  </bookViews>
  <sheets>
    <sheet name="ŚRODKI CZYSTOŚCI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7" i="3" l="1"/>
  <c r="I57" i="3"/>
  <c r="H56" i="3"/>
  <c r="G56" i="3"/>
  <c r="I56" i="3" s="1"/>
  <c r="H55" i="3"/>
  <c r="G55" i="3"/>
  <c r="I55" i="3" s="1"/>
  <c r="H54" i="3"/>
  <c r="G54" i="3"/>
  <c r="I54" i="3" s="1"/>
  <c r="H53" i="3"/>
  <c r="G53" i="3"/>
  <c r="I53" i="3" s="1"/>
  <c r="H52" i="3"/>
  <c r="G52" i="3"/>
  <c r="I52" i="3" s="1"/>
  <c r="H51" i="3"/>
  <c r="G51" i="3"/>
  <c r="I51" i="3" s="1"/>
  <c r="H50" i="3"/>
  <c r="G50" i="3"/>
  <c r="I50" i="3" s="1"/>
  <c r="H49" i="3"/>
  <c r="G49" i="3"/>
  <c r="I49" i="3" s="1"/>
  <c r="H48" i="3"/>
  <c r="G48" i="3"/>
  <c r="I48" i="3" s="1"/>
  <c r="H47" i="3"/>
  <c r="G47" i="3"/>
  <c r="I47" i="3" s="1"/>
  <c r="H46" i="3"/>
  <c r="G46" i="3"/>
  <c r="I46" i="3" s="1"/>
  <c r="H45" i="3"/>
  <c r="G45" i="3"/>
  <c r="I45" i="3" s="1"/>
  <c r="H44" i="3"/>
  <c r="G44" i="3"/>
  <c r="I44" i="3" s="1"/>
  <c r="H43" i="3"/>
  <c r="G43" i="3"/>
  <c r="I43" i="3" s="1"/>
  <c r="H42" i="3"/>
  <c r="G42" i="3"/>
  <c r="I42" i="3" s="1"/>
  <c r="H41" i="3"/>
  <c r="G41" i="3"/>
  <c r="I41" i="3" s="1"/>
  <c r="H40" i="3"/>
  <c r="G40" i="3"/>
  <c r="I40" i="3" s="1"/>
  <c r="H39" i="3"/>
  <c r="G39" i="3"/>
  <c r="I39" i="3" s="1"/>
  <c r="H38" i="3"/>
  <c r="G38" i="3"/>
  <c r="I38" i="3" s="1"/>
  <c r="H37" i="3"/>
  <c r="G37" i="3"/>
  <c r="I37" i="3" s="1"/>
  <c r="H36" i="3"/>
  <c r="G36" i="3"/>
  <c r="I36" i="3" s="1"/>
  <c r="G9" i="3"/>
  <c r="H9" i="3"/>
  <c r="I9" i="3"/>
  <c r="G10" i="3"/>
  <c r="I10" i="3" s="1"/>
  <c r="H10" i="3"/>
  <c r="G11" i="3"/>
  <c r="H11" i="3"/>
  <c r="I11" i="3"/>
  <c r="K11" i="3"/>
  <c r="H35" i="3"/>
  <c r="I34" i="3"/>
  <c r="H33" i="3"/>
  <c r="H30" i="3"/>
  <c r="H27" i="3"/>
  <c r="H26" i="3"/>
  <c r="H23" i="3"/>
  <c r="H22" i="3"/>
  <c r="H17" i="3"/>
  <c r="H14" i="3"/>
  <c r="H13" i="3"/>
  <c r="G12" i="3"/>
  <c r="I12" i="3" s="1"/>
  <c r="H12" i="3"/>
  <c r="G13" i="3"/>
  <c r="G14" i="3"/>
  <c r="G15" i="3"/>
  <c r="I15" i="3" s="1"/>
  <c r="H15" i="3"/>
  <c r="G16" i="3"/>
  <c r="I16" i="3" s="1"/>
  <c r="H16" i="3"/>
  <c r="G17" i="3"/>
  <c r="G18" i="3"/>
  <c r="H18" i="3"/>
  <c r="I18" i="3"/>
  <c r="G19" i="3"/>
  <c r="H19" i="3"/>
  <c r="I19" i="3"/>
  <c r="G20" i="3"/>
  <c r="I20" i="3" s="1"/>
  <c r="H20" i="3"/>
  <c r="G21" i="3"/>
  <c r="I21" i="3" s="1"/>
  <c r="H21" i="3"/>
  <c r="G22" i="3"/>
  <c r="G23" i="3"/>
  <c r="G24" i="3"/>
  <c r="H24" i="3"/>
  <c r="G25" i="3"/>
  <c r="H25" i="3"/>
  <c r="I25" i="3"/>
  <c r="G26" i="3"/>
  <c r="G27" i="3"/>
  <c r="I27" i="3" s="1"/>
  <c r="G28" i="3"/>
  <c r="I28" i="3" s="1"/>
  <c r="H28" i="3"/>
  <c r="G29" i="3"/>
  <c r="H29" i="3"/>
  <c r="I29" i="3"/>
  <c r="G30" i="3"/>
  <c r="G31" i="3"/>
  <c r="H31" i="3"/>
  <c r="I31" i="3"/>
  <c r="G32" i="3"/>
  <c r="I32" i="3" s="1"/>
  <c r="H32" i="3"/>
  <c r="G33" i="3"/>
  <c r="G34" i="3"/>
  <c r="H34" i="3"/>
  <c r="G35" i="3"/>
  <c r="K10" i="3" l="1"/>
  <c r="I33" i="3"/>
  <c r="I24" i="3"/>
  <c r="I23" i="3"/>
  <c r="I35" i="3"/>
  <c r="I22" i="3"/>
  <c r="I14" i="3"/>
  <c r="I26" i="3"/>
  <c r="I13" i="3"/>
  <c r="I30" i="3"/>
  <c r="I17" i="3"/>
  <c r="K13" i="3"/>
  <c r="K14" i="3"/>
  <c r="K15" i="3"/>
  <c r="K16" i="3"/>
  <c r="K23" i="3"/>
  <c r="K24" i="3"/>
  <c r="K39" i="3" l="1"/>
</calcChain>
</file>

<file path=xl/sharedStrings.xml><?xml version="1.0" encoding="utf-8"?>
<sst xmlns="http://schemas.openxmlformats.org/spreadsheetml/2006/main" count="164" uniqueCount="119">
  <si>
    <t>……………………………..</t>
  </si>
  <si>
    <t>Pieczęć firmy</t>
  </si>
  <si>
    <t xml:space="preserve">Miejscowość, data </t>
  </si>
  <si>
    <t>FORMULARZ CENOWY</t>
  </si>
  <si>
    <t>Lp.</t>
  </si>
  <si>
    <t>Jednost-ka miary</t>
  </si>
  <si>
    <t>Cena jednost-kowa brutto       w zł</t>
  </si>
  <si>
    <t>1.</t>
  </si>
  <si>
    <t>szt.</t>
  </si>
  <si>
    <t>2.</t>
  </si>
  <si>
    <t>Cena jednost-kowa netto       w zł</t>
  </si>
  <si>
    <t xml:space="preserve">planowana Ilość </t>
  </si>
  <si>
    <t>Wartość netto w zł (kol. 3x kol. 5)</t>
  </si>
  <si>
    <t>Stawka vat</t>
  </si>
  <si>
    <t>Wartość brutto  w zł (kol.3 x kol.7)</t>
  </si>
  <si>
    <t>KOLUMNA DO WYPEŁNIENIA</t>
  </si>
  <si>
    <t>NIEBIESKA</t>
  </si>
  <si>
    <t xml:space="preserve">             kwota brutto:………....……..słownie………………………………………………..</t>
  </si>
  <si>
    <t>ŚRODKI CZYSTOŚCI   kwota netto:……………………słownie…………………………………………………</t>
  </si>
  <si>
    <t>Worki na odpady czarne 120L LDPE 25 szt. Na rolce STRONG</t>
  </si>
  <si>
    <t>Druciak spiralny XXL</t>
  </si>
  <si>
    <t>Mop płaski Cliper Premium bawełniany na min. 500 prań 40cm</t>
  </si>
  <si>
    <t>Papier toaletowy mała rolka op. 8 szt. Szary, 1 warstwa, długość min. 40 mb</t>
  </si>
  <si>
    <t>Rękawice nitrylowe bezpudrowe niebieskie lub czarne op. 100 szt.</t>
  </si>
  <si>
    <t>Ręcznik mini, 2 warstwy, biały, celuloza, dł. Min 65 mb, op. 12 szt.</t>
  </si>
  <si>
    <t>Ścierka z mikrofibry 40 x 40 cm</t>
  </si>
  <si>
    <t xml:space="preserve">Woda destylowana 5L </t>
  </si>
  <si>
    <t>Towar proponwany przez wykonawcę - nazwa handlowa /tylko jeden/.</t>
  </si>
  <si>
    <t>Mydło do mycia rąk z gliceryną, PH 5.0-7.0,  gęstość   1.018-1.038, zapach kwiatowy,  Opakowanie 5 l.</t>
  </si>
  <si>
    <t>Uniwersalny płyn do mycia, ciecz w kolorze pomarańczowym lub zielonym o zapachu owocowym lub miętowym, gęstość względna  20 ºC:1,001 - 1,009g/cm3, pH 8 -9, pojemność 1 szt. - 5 l</t>
  </si>
  <si>
    <t>Papier toaletowy Big Rola średnica 19cm, 2 warstwy, celuloza, biały, 140mb, op. 12 szt.</t>
  </si>
  <si>
    <t>Mieszanina przeznaczona do utrzymania higieny w kuchni (maszynowe mycie naczyń).Wygląd niskolepka bezbarwna lub lekko żółta ciecz, pH &gt;13,0 ,  gęstość względna  około 1,26 g/cm3, rozpuszczalność w wodzie całkowita, pojemność 1 szt. -  5 l</t>
  </si>
  <si>
    <t>Mieszanina przeznaczona do nabłyszczania naczyń w zmywarkach używanych w kuchniach itp. Wyłącznie dla użytkownika zawodowego i użytkownika przemysłowego. Ciecz koloru zielonego, gęstość 20 ºC -1030 - 1040 kg/m³, pH:1,5 - 2,5, pojemność 1 szt. - 5 l</t>
  </si>
  <si>
    <t xml:space="preserve">Środek przeznaczony do utrzymania higieny w kuchni (dezynfekcyjne mycie i czyszczenie powierzchni twardych mających kontakt z żywnością). Wyłącznie dla użytkownika zawodowego, roztwór wodny surfaktantów, gęstość 20 ºC: 1005 - 1025 kg/m³, pH: 10,5 - 12,5, pojemność 1 szt. 5 l </t>
  </si>
  <si>
    <t>Środek do mycia naczyń, gęstość 20 ºC: 1025 kg/m³, lepkość dynamiczna 20 ºC: 1000 - 1800 cP, pH: 5,3 - 5,9, pojemność 1 szt. - 5 l, Płyn do mycia naczyń gęsty 5L skład: 5-15% anionowe środki powierzchniowo-czynne, niejonowe środki powierzchniowo-czynne, 5% atmosferyczne środki powierzchniowo-czynne, Methylchloroisothiazolinone, 2-bromo-2Nitropropane-1,3Diol, kompozycja zapachowa</t>
  </si>
  <si>
    <t>Preparat do silnych zabrudzeń  op. 5L zawierający Izopropanol 1-5%, Metakrzemian disodu 1-5%, Sód czterosodowa kwasu etylenodiaminotetraostowego 1-5%</t>
  </si>
  <si>
    <t xml:space="preserve"> Proszek do prania tkanin białych, Wartość pH [stęż. 1 %] : 10,4 do 11,2, Gęstość : 0,674 do 0,734 g/cm3 op. 6 kg</t>
  </si>
  <si>
    <t>Płyn do czyszczenia WC pH - 2, Gęstość : 1,035 g/cm3 [20 oC]  750ml , dezynfekujący, antybakteryjny i wirusobójczy na bazie podchlorynu sodu</t>
  </si>
  <si>
    <t>Ściereczka uniwersalna op. 20 szt. Unitex</t>
  </si>
  <si>
    <t>Sól próżniowa w tabletkach op. 25 kg</t>
  </si>
  <si>
    <t xml:space="preserve">Nazwa artykułu                       Wymagana gramatura                   </t>
  </si>
  <si>
    <t>ŚRODKI CZYSTOŚCI 2025</t>
  </si>
  <si>
    <t>RZESZÓW 19.12.2024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</si>
  <si>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</si>
  <si>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</si>
  <si>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</si>
  <si>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</si>
  <si>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</si>
  <si>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</si>
  <si>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</si>
  <si>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</si>
  <si>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</si>
  <si>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</si>
  <si>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</si>
  <si>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</si>
  <si>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</si>
  <si>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</si>
  <si>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</si>
  <si>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</si>
  <si>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</si>
  <si>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</si>
  <si>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</si>
  <si>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</si>
  <si>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</si>
  <si>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</si>
  <si>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</si>
  <si>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</si>
  <si>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</si>
  <si>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</si>
  <si>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</si>
  <si>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</si>
  <si>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</si>
  <si>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</si>
  <si>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</si>
  <si>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</si>
  <si>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</si>
  <si>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</si>
  <si>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</si>
  <si>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</si>
  <si>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</si>
  <si>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</si>
  <si>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</si>
  <si>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</si>
  <si>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</si>
  <si>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</si>
  <si>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</si>
  <si>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</si>
  <si>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</si>
  <si>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</si>
  <si>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Mydło antybakteryjne i antygrzybicze  5L, z gliceryną i lanoliną dopuszczone do HACCP zawierające Izopropanol 5-15, Chlorek Alkido C12-C16 – 0,1</t>
  </si>
  <si>
    <t>Mleczko do czyszczenia powierzchni kuchennych do puszczenie do HACCP op. 1000 g Lemon lub Active, PH: 10,5-11,5; Gęstość w 20oC: 1,4-1,5</t>
  </si>
  <si>
    <t>Ręcznik składany ZZ zielony lub biały, 1 warstwa, op. 4000 szt. PREMIUM wymiar listka 25x23 cm</t>
  </si>
  <si>
    <t>Czyściwo w roli celulozowe 2 warstwowe śr 260, dł 310m.</t>
  </si>
  <si>
    <t>Rękawice gumowe grube M z aloesem</t>
  </si>
  <si>
    <t>Rękawice gumowe grube L z aloesem</t>
  </si>
  <si>
    <t>Gąbki maxi do zmywania profilowane długość min.14 cm</t>
  </si>
  <si>
    <t>Płyn do mycia okien i szyb 5l kolor niebieski, gęstość względna 0,99-1, PH: 5-7; prężność pary 20oC: 2409 Pa, zawierający amoniak roztwór 25% w stężeniu: 0,024- &lt;0,1</t>
  </si>
  <si>
    <t>Preparat do gruntownego czyszczenia grilli, pieców konwekcyjnych, frytkownic, PH&gt;13; Gęstość: 1,13-1,15, Prężność par 20oC: 2342 Pa</t>
  </si>
  <si>
    <t>Preparat do mycia chłodni, lad chłodniczych, lodówek i zamrażarek, skuteczny przy temperaturze -30 oC, dopuszczony do kontaktu z żywnością, PH: 6-8, Gęstość g/cm3: 0,985</t>
  </si>
  <si>
    <t>Preparat do mycia i dezynfekcji, dopuszczony do systemu HACCP, opak. 1L, PH:10,5-12,5, gęstość: 1,005-1,025, biobójczy, koncentrat</t>
  </si>
  <si>
    <t>Preparat do zabezpieczanie i nabłyszczania stali nierdzewnej opak.1l</t>
  </si>
  <si>
    <t>Udrażnianie rur  800 G. granulki</t>
  </si>
  <si>
    <t>Woreczki jednorazowe 1000 szt wymiar  18X35</t>
  </si>
  <si>
    <t>Kij do mopa alu 140cm</t>
  </si>
  <si>
    <t>Szczotki do zamiatania  szer. 30 CM</t>
  </si>
  <si>
    <t>Etanol 99%</t>
  </si>
  <si>
    <t>Szczotka WC</t>
  </si>
  <si>
    <t>Worki do odkurzacza Karcher</t>
  </si>
  <si>
    <t>Szufelka ze zmiotką</t>
  </si>
  <si>
    <t xml:space="preserve">Papier toaletowy biały centralnego dozowania listkowany do systemu CraftSmarth min.295m,  op. 12 szt, wysokość rolki 93mm, min.1304 listki na rolce, waga min.700g, </t>
  </si>
  <si>
    <t>Papier toaletowy biały jumbo celuloza 100 m / 2 w, 12 szt.</t>
  </si>
  <si>
    <t>Kubki jednorazowe plastikowe 200 ml - 100 szt</t>
  </si>
  <si>
    <t>para</t>
  </si>
  <si>
    <t>opak</t>
  </si>
  <si>
    <t xml:space="preserve">Spray do mycia powierzchni sanitarnych skutecznie odkamienia i usuwa kamień i rdzę op. 1 L profesjonalny zawierający: kwas 2-hydroksy-1,2,3-propanotrikarboksylowy, hydrat (1:1) Typu PU 16 Spray do mycia powierzchni sanitarnych skutecznie odkamienia i usuwa kamień i rdzę op. 1 L profesjonalny zawierający: kwas 2-hydroksy-1,2,3-propanotrikarboksylowy, hydrat (1:1) Typu PU 16 Spray do mycia powierzchni sanitarnych skutecznie odkamienia i usuwa kamień i rdzę op. 1 L profesjonalny zawierający: kwas 2-hydroksy-1,2,3-propanotrikarboksylowy, hydrat (1:1) Typu PU 16 </t>
  </si>
  <si>
    <t>Zapachowy środek myjąco-pielęgnujący na bazie rozpuszczalnych w wodzie polimerów, usuwa płytkie rysy i ubytki i zabezpiecza filtrem. Wartośc Ph: 8-9; gęstość: 1,01, Zawiera: kwasy sulfonowe, C14-17-sec-alkany, sole sodowe w ilości: 1 - 10 % oraz octan 4-tert-butylocykloheksylu. Opakowanie 10LZapachowy środek myjąco-pielęgnujący na bazie rozpuszczalnych w wodzie polimerów, usuwa płytkie rysy i ubytki i zabezpiecza filtrem. Wartośc Ph: 8-9; gęstość: 1,01, Zawiera: kwasy sulfonowe, C14-17-sec-alkany, sole sodowe w ilości: 1 - 10 % oraz octan 4-tert-butylocykloheksylu. Opakowanie 10LZapachowy środek myjąco-pielęgnujący na bazie rozpuszczalnych w wodzie polimerów, usuwa płytkie rysy i ubytki i zabezpiecza filtrem. Wartośc Ph: 8-9; gęstość: 1,01, Zawiera: kwasy sulfonowe, C14-17-sec-alkany, sole sodowe w ilości: 1 - 10 % oraz octan 4-tert-butylocykloheksylu. Opakowanie 10L</t>
  </si>
  <si>
    <t>Worki na odpady czarne 35 L HDPE 50 szt.</t>
  </si>
  <si>
    <t>Worki na odpady czarne 60 L HDPE 50 szt.</t>
  </si>
  <si>
    <t>Worki na odpady czarne 90 L LDPE 25 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</si>
</sst>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\-??\ [$zł-415]_-;_-@_-"/>
  </numFmts>
  <fonts count="2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54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name val="Calibri  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41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/>
    <xf numFmtId="0" fontId="0" fillId="0" borderId="0" xfId="0" applyFont="1"/>
    <xf numFmtId="0" fontId="5" fillId="0" borderId="0" xfId="0" applyFont="1" applyBorder="1"/>
    <xf numFmtId="0" fontId="4" fillId="0" borderId="0" xfId="0" applyFont="1" applyBorder="1"/>
    <xf numFmtId="0" fontId="0" fillId="0" borderId="0" xfId="0" applyFont="1" applyAlignment="1">
      <alignment horizontal="left" wrapText="1"/>
    </xf>
    <xf numFmtId="0" fontId="10" fillId="0" borderId="0" xfId="0" applyFont="1"/>
    <xf numFmtId="0" fontId="11" fillId="0" borderId="0" xfId="1"/>
    <xf numFmtId="0" fontId="11" fillId="0" borderId="0" xfId="1" applyAlignment="1">
      <alignment wrapText="1"/>
    </xf>
    <xf numFmtId="0" fontId="11" fillId="0" borderId="0" xfId="1" applyAlignment="1">
      <alignment horizontal="center"/>
    </xf>
    <xf numFmtId="0" fontId="11" fillId="0" borderId="0" xfId="1" applyAlignment="1">
      <alignment horizontal="center" vertical="center" wrapText="1"/>
    </xf>
    <xf numFmtId="0" fontId="11" fillId="0" borderId="0" xfId="1" applyAlignment="1"/>
    <xf numFmtId="0" fontId="11" fillId="0" borderId="0" xfId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wrapText="1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2" fontId="12" fillId="2" borderId="1" xfId="1" applyNumberFormat="1" applyFont="1" applyFill="1" applyBorder="1" applyAlignment="1">
      <alignment horizontal="center" vertical="center" wrapText="1"/>
    </xf>
    <xf numFmtId="9" fontId="12" fillId="0" borderId="1" xfId="1" applyNumberFormat="1" applyFont="1" applyBorder="1" applyAlignment="1">
      <alignment horizontal="center" vertical="center" wrapText="1"/>
    </xf>
    <xf numFmtId="2" fontId="11" fillId="0" borderId="1" xfId="1" applyNumberForma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wrapText="1"/>
    </xf>
    <xf numFmtId="0" fontId="12" fillId="0" borderId="1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6" fillId="0" borderId="2" xfId="1" applyFont="1" applyBorder="1" applyAlignment="1">
      <alignment wrapText="1"/>
    </xf>
    <xf numFmtId="0" fontId="17" fillId="0" borderId="0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49" fontId="12" fillId="0" borderId="1" xfId="3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2" fontId="14" fillId="0" borderId="1" xfId="1" applyNumberFormat="1" applyFont="1" applyBorder="1" applyAlignment="1">
      <alignment horizontal="center" vertical="center" wrapText="1"/>
    </xf>
    <xf numFmtId="164" fontId="19" fillId="4" borderId="1" xfId="1" applyNumberFormat="1" applyFont="1" applyFill="1" applyBorder="1" applyAlignment="1">
      <alignment horizontal="center" vertical="center" wrapText="1"/>
    </xf>
    <xf numFmtId="0" fontId="11" fillId="0" borderId="1" xfId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2" fillId="0" borderId="0" xfId="0" applyFont="1" applyBorder="1" applyAlignment="1"/>
    <xf numFmtId="0" fontId="0" fillId="0" borderId="0" xfId="0" applyBorder="1"/>
    <xf numFmtId="0" fontId="0" fillId="0" borderId="0" xfId="0" applyBorder="1" applyAlignment="1"/>
  </cellXfs>
  <cellStyles count="5">
    <cellStyle name="Excel Built-in Normal" xfId="1"/>
    <cellStyle name="Excel Built-in Normal 1" xfId="2"/>
    <cellStyle name="Excel Built-in Normal 2" xfId="3"/>
    <cellStyle name="Excel Built-in Normal 3" xfId="4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0"/>
  <sheetViews>
    <sheetView tabSelected="1" topLeftCell="A4" workbookViewId="0">
      <selection activeCell="B12" sqref="B12"/>
    </sheetView>
  </sheetViews>
  <sheetFormatPr defaultRowHeight="15"/>
  <cols>
    <col min="1" max="1" width="3.7109375" customWidth="1"/>
    <col min="2" max="2" width="41.5703125" customWidth="1"/>
    <col min="3" max="3" width="9.42578125" customWidth="1"/>
    <col min="4" max="6" width="7.7109375" customWidth="1"/>
    <col min="7" max="8" width="12.7109375" customWidth="1"/>
    <col min="9" max="9" width="13.28515625" customWidth="1"/>
    <col min="10" max="10" width="17.7109375" customWidth="1"/>
  </cols>
  <sheetData>
    <row r="1" spans="1:11">
      <c r="A1" s="10"/>
      <c r="B1" s="11"/>
      <c r="C1" s="12"/>
      <c r="D1" s="13"/>
      <c r="E1" s="13"/>
      <c r="F1" s="13"/>
      <c r="G1" s="11"/>
      <c r="H1" s="11"/>
      <c r="I1" s="11"/>
      <c r="J1" s="11"/>
    </row>
    <row r="2" spans="1:11">
      <c r="A2" s="14" t="s">
        <v>0</v>
      </c>
      <c r="B2" s="14"/>
      <c r="C2" s="12"/>
      <c r="D2" s="15"/>
      <c r="E2" s="15"/>
      <c r="F2" s="15"/>
      <c r="G2" s="14"/>
      <c r="H2" s="14"/>
      <c r="I2" s="30" t="s">
        <v>42</v>
      </c>
      <c r="J2" s="30"/>
    </row>
    <row r="3" spans="1:11">
      <c r="A3" s="14" t="s">
        <v>1</v>
      </c>
      <c r="B3" s="14"/>
      <c r="C3" s="12"/>
      <c r="D3" s="15"/>
      <c r="E3" s="15"/>
      <c r="F3" s="15"/>
      <c r="G3" s="14"/>
      <c r="H3" s="14"/>
      <c r="I3" s="30" t="s">
        <v>2</v>
      </c>
      <c r="J3" s="30"/>
    </row>
    <row r="4" spans="1:11" ht="26.25">
      <c r="A4" s="14"/>
      <c r="B4" s="31" t="s">
        <v>3</v>
      </c>
      <c r="C4" s="31"/>
      <c r="D4" s="31"/>
      <c r="E4" s="31"/>
      <c r="F4" s="31"/>
      <c r="G4" s="31"/>
      <c r="H4" s="31"/>
      <c r="I4" s="31"/>
      <c r="J4" s="31"/>
    </row>
    <row r="5" spans="1:11">
      <c r="A5" s="16"/>
      <c r="B5" s="17"/>
      <c r="C5" s="18"/>
      <c r="D5" s="19"/>
      <c r="E5" s="19"/>
      <c r="F5" s="19"/>
      <c r="G5" s="17"/>
      <c r="H5" s="20" t="s">
        <v>16</v>
      </c>
      <c r="I5" s="32" t="s">
        <v>15</v>
      </c>
      <c r="J5" s="32"/>
    </row>
    <row r="6" spans="1:11" ht="14.45" customHeight="1">
      <c r="A6" s="33" t="s">
        <v>41</v>
      </c>
      <c r="B6" s="33"/>
      <c r="C6" s="33"/>
      <c r="D6" s="33"/>
      <c r="E6" s="33"/>
      <c r="F6" s="33"/>
      <c r="G6" s="33"/>
      <c r="H6" s="33"/>
      <c r="I6" s="33"/>
      <c r="J6" s="33"/>
    </row>
    <row r="7" spans="1:11">
      <c r="A7" s="10"/>
      <c r="B7" s="11"/>
      <c r="C7" s="12"/>
      <c r="D7" s="13"/>
      <c r="E7" s="13"/>
      <c r="F7" s="13"/>
      <c r="G7" s="11"/>
      <c r="H7" s="11"/>
      <c r="I7" s="11"/>
      <c r="J7" s="11"/>
    </row>
    <row r="8" spans="1:11" ht="63.75">
      <c r="A8" s="21" t="s">
        <v>4</v>
      </c>
      <c r="B8" s="22" t="s">
        <v>40</v>
      </c>
      <c r="C8" s="22" t="s">
        <v>11</v>
      </c>
      <c r="D8" s="21" t="s">
        <v>5</v>
      </c>
      <c r="E8" s="21" t="s">
        <v>10</v>
      </c>
      <c r="F8" s="21" t="s">
        <v>13</v>
      </c>
      <c r="G8" s="21" t="s">
        <v>6</v>
      </c>
      <c r="H8" s="21" t="s">
        <v>12</v>
      </c>
      <c r="I8" s="21" t="s">
        <v>14</v>
      </c>
      <c r="J8" s="21" t="s">
        <v>27</v>
      </c>
    </row>
    <row r="9" spans="1:11">
      <c r="A9" s="34" t="s">
        <v>7</v>
      </c>
      <c r="B9" s="35" t="s">
        <v>116</v>
      </c>
      <c r="C9" s="39">
        <v>8</v>
      </c>
      <c r="D9" s="29" t="s">
        <v>8</v>
      </c>
      <c r="E9" s="24">
        <v>0</v>
      </c>
      <c r="F9" s="25">
        <v>0.23</v>
      </c>
      <c r="G9" s="26">
        <f t="shared" ref="G9:G35" si="0">(E9*F9)+E9</f>
        <v>0</v>
      </c>
      <c r="H9" s="26">
        <f t="shared" ref="H9:H35" si="1">C9*E9</f>
        <v>0</v>
      </c>
      <c r="I9" s="27">
        <f t="shared" ref="I9:I35" si="2">C9*G9</f>
        <v>0</v>
      </c>
      <c r="J9" s="28"/>
    </row>
    <row r="10" spans="1:11">
      <c r="A10" s="34" t="s">
        <v>9</v>
      </c>
      <c r="B10" s="35" t="s">
        <v>117</v>
      </c>
      <c r="C10" s="39">
        <v>49</v>
      </c>
      <c r="D10" s="29" t="s">
        <v>8</v>
      </c>
      <c r="E10" s="24">
        <v>0</v>
      </c>
      <c r="F10" s="25">
        <v>0.23</v>
      </c>
      <c r="G10" s="26">
        <f t="shared" si="0"/>
        <v>0</v>
      </c>
      <c r="H10" s="26">
        <f t="shared" si="1"/>
        <v>0</v>
      </c>
      <c r="I10" s="27">
        <f t="shared" si="2"/>
        <v>0</v>
      </c>
      <c r="J10" s="28"/>
      <c r="K10" s="9">
        <f>C10*G10</f>
        <v>0</v>
      </c>
    </row>
    <row r="11" spans="1:11">
      <c r="A11" s="34" t="s">
        <v>43</v>
      </c>
      <c r="B11" s="35" t="s">
        <v>118</v>
      </c>
      <c r="C11" s="39">
        <v>103</v>
      </c>
      <c r="D11" s="29" t="s">
        <v>8</v>
      </c>
      <c r="E11" s="24">
        <v>0</v>
      </c>
      <c r="F11" s="25">
        <v>0.23</v>
      </c>
      <c r="G11" s="26">
        <f t="shared" si="0"/>
        <v>0</v>
      </c>
      <c r="H11" s="26">
        <f t="shared" si="1"/>
        <v>0</v>
      </c>
      <c r="I11" s="27">
        <f t="shared" si="2"/>
        <v>0</v>
      </c>
      <c r="J11" s="28"/>
      <c r="K11" s="9">
        <f>C11*G11</f>
        <v>0</v>
      </c>
    </row>
    <row r="12" spans="1:11" ht="30">
      <c r="A12" s="34" t="s">
        <v>44</v>
      </c>
      <c r="B12" s="35" t="s">
        <v>19</v>
      </c>
      <c r="C12" s="39">
        <v>71</v>
      </c>
      <c r="D12" s="29" t="s">
        <v>8</v>
      </c>
      <c r="E12" s="24">
        <v>0</v>
      </c>
      <c r="F12" s="25">
        <v>0.23</v>
      </c>
      <c r="G12" s="26">
        <f t="shared" si="0"/>
        <v>0</v>
      </c>
      <c r="H12" s="26">
        <f t="shared" si="1"/>
        <v>0</v>
      </c>
      <c r="I12" s="27">
        <f t="shared" si="2"/>
        <v>0</v>
      </c>
      <c r="J12" s="28"/>
      <c r="K12" s="9"/>
    </row>
    <row r="13" spans="1:11" ht="60">
      <c r="A13" s="34" t="s">
        <v>45</v>
      </c>
      <c r="B13" s="35" t="s">
        <v>89</v>
      </c>
      <c r="C13" s="39">
        <v>14</v>
      </c>
      <c r="D13" s="29" t="s">
        <v>8</v>
      </c>
      <c r="E13" s="24">
        <v>0</v>
      </c>
      <c r="F13" s="25">
        <v>0.23</v>
      </c>
      <c r="G13" s="26">
        <f t="shared" si="0"/>
        <v>0</v>
      </c>
      <c r="H13" s="26">
        <f t="shared" si="1"/>
        <v>0</v>
      </c>
      <c r="I13" s="27">
        <f t="shared" si="2"/>
        <v>0</v>
      </c>
      <c r="J13" s="28"/>
      <c r="K13" s="9">
        <f t="shared" ref="K13:K24" si="3">C13*G13</f>
        <v>0</v>
      </c>
    </row>
    <row r="14" spans="1:11">
      <c r="A14" s="34" t="s">
        <v>46</v>
      </c>
      <c r="B14" s="35" t="s">
        <v>20</v>
      </c>
      <c r="C14" s="39">
        <v>80</v>
      </c>
      <c r="D14" s="29" t="s">
        <v>8</v>
      </c>
      <c r="E14" s="24">
        <v>0</v>
      </c>
      <c r="F14" s="25">
        <v>0.23</v>
      </c>
      <c r="G14" s="26">
        <f t="shared" si="0"/>
        <v>0</v>
      </c>
      <c r="H14" s="26">
        <f t="shared" si="1"/>
        <v>0</v>
      </c>
      <c r="I14" s="27">
        <f t="shared" si="2"/>
        <v>0</v>
      </c>
      <c r="J14" s="28"/>
      <c r="K14" s="9">
        <f t="shared" si="3"/>
        <v>0</v>
      </c>
    </row>
    <row r="15" spans="1:11" ht="75">
      <c r="A15" s="34" t="s">
        <v>47</v>
      </c>
      <c r="B15" s="35" t="s">
        <v>29</v>
      </c>
      <c r="C15" s="39">
        <v>31</v>
      </c>
      <c r="D15" s="29" t="s">
        <v>8</v>
      </c>
      <c r="E15" s="24">
        <v>0</v>
      </c>
      <c r="F15" s="25">
        <v>0.23</v>
      </c>
      <c r="G15" s="26">
        <f t="shared" si="0"/>
        <v>0</v>
      </c>
      <c r="H15" s="26">
        <f t="shared" si="1"/>
        <v>0</v>
      </c>
      <c r="I15" s="27">
        <f t="shared" si="2"/>
        <v>0</v>
      </c>
      <c r="J15" s="28"/>
      <c r="K15" s="9">
        <f t="shared" si="3"/>
        <v>0</v>
      </c>
    </row>
    <row r="16" spans="1:11" ht="30">
      <c r="A16" s="34" t="s">
        <v>48</v>
      </c>
      <c r="B16" s="35" t="s">
        <v>30</v>
      </c>
      <c r="C16" s="39">
        <v>36</v>
      </c>
      <c r="D16" s="29" t="s">
        <v>8</v>
      </c>
      <c r="E16" s="24">
        <v>0</v>
      </c>
      <c r="F16" s="25">
        <v>0.23</v>
      </c>
      <c r="G16" s="26">
        <f t="shared" si="0"/>
        <v>0</v>
      </c>
      <c r="H16" s="26">
        <f t="shared" si="1"/>
        <v>0</v>
      </c>
      <c r="I16" s="27">
        <f t="shared" si="2"/>
        <v>0</v>
      </c>
      <c r="J16" s="28"/>
      <c r="K16" s="9">
        <f t="shared" si="3"/>
        <v>0</v>
      </c>
    </row>
    <row r="17" spans="1:11" ht="90">
      <c r="A17" s="34" t="s">
        <v>49</v>
      </c>
      <c r="B17" s="35" t="s">
        <v>31</v>
      </c>
      <c r="C17" s="39">
        <v>7</v>
      </c>
      <c r="D17" s="29" t="s">
        <v>8</v>
      </c>
      <c r="E17" s="24">
        <v>0</v>
      </c>
      <c r="F17" s="25">
        <v>0.23</v>
      </c>
      <c r="G17" s="26">
        <f t="shared" si="0"/>
        <v>0</v>
      </c>
      <c r="H17" s="26">
        <f t="shared" si="1"/>
        <v>0</v>
      </c>
      <c r="I17" s="27">
        <f t="shared" si="2"/>
        <v>0</v>
      </c>
      <c r="J17" s="28"/>
      <c r="K17" s="9"/>
    </row>
    <row r="18" spans="1:11" ht="90">
      <c r="A18" s="34" t="s">
        <v>50</v>
      </c>
      <c r="B18" s="35" t="s">
        <v>32</v>
      </c>
      <c r="C18" s="39">
        <v>5</v>
      </c>
      <c r="D18" s="29" t="s">
        <v>8</v>
      </c>
      <c r="E18" s="24">
        <v>0</v>
      </c>
      <c r="F18" s="25">
        <v>0.08</v>
      </c>
      <c r="G18" s="26">
        <f t="shared" si="0"/>
        <v>0</v>
      </c>
      <c r="H18" s="26">
        <f t="shared" si="1"/>
        <v>0</v>
      </c>
      <c r="I18" s="27">
        <f t="shared" si="2"/>
        <v>0</v>
      </c>
      <c r="J18" s="28"/>
      <c r="K18" s="9"/>
    </row>
    <row r="19" spans="1:11" ht="105">
      <c r="A19" s="34" t="s">
        <v>51</v>
      </c>
      <c r="B19" s="35" t="s">
        <v>33</v>
      </c>
      <c r="C19" s="39">
        <v>3</v>
      </c>
      <c r="D19" s="29" t="s">
        <v>8</v>
      </c>
      <c r="E19" s="24">
        <v>0</v>
      </c>
      <c r="F19" s="25">
        <v>0.23</v>
      </c>
      <c r="G19" s="26">
        <f t="shared" si="0"/>
        <v>0</v>
      </c>
      <c r="H19" s="26">
        <f t="shared" si="1"/>
        <v>0</v>
      </c>
      <c r="I19" s="27">
        <f t="shared" si="2"/>
        <v>0</v>
      </c>
      <c r="J19" s="28"/>
      <c r="K19" s="9"/>
    </row>
    <row r="20" spans="1:11" ht="150">
      <c r="A20" s="34" t="s">
        <v>52</v>
      </c>
      <c r="B20" s="35" t="s">
        <v>34</v>
      </c>
      <c r="C20" s="39">
        <v>34</v>
      </c>
      <c r="D20" s="29" t="s">
        <v>8</v>
      </c>
      <c r="E20" s="24">
        <v>0</v>
      </c>
      <c r="F20" s="25">
        <v>0.23</v>
      </c>
      <c r="G20" s="26">
        <f t="shared" si="0"/>
        <v>0</v>
      </c>
      <c r="H20" s="26">
        <f t="shared" si="1"/>
        <v>0</v>
      </c>
      <c r="I20" s="27">
        <f t="shared" si="2"/>
        <v>0</v>
      </c>
      <c r="J20" s="28"/>
      <c r="K20" s="9"/>
    </row>
    <row r="21" spans="1:11" ht="75">
      <c r="A21" s="34" t="s">
        <v>53</v>
      </c>
      <c r="B21" s="35" t="s">
        <v>35</v>
      </c>
      <c r="C21" s="39">
        <v>3</v>
      </c>
      <c r="D21" s="29" t="s">
        <v>8</v>
      </c>
      <c r="E21" s="24">
        <v>0</v>
      </c>
      <c r="F21" s="25">
        <v>0.23</v>
      </c>
      <c r="G21" s="26">
        <f t="shared" si="0"/>
        <v>0</v>
      </c>
      <c r="H21" s="26">
        <f t="shared" si="1"/>
        <v>0</v>
      </c>
      <c r="I21" s="27">
        <f t="shared" si="2"/>
        <v>0</v>
      </c>
      <c r="J21" s="28"/>
      <c r="K21" s="9"/>
    </row>
    <row r="22" spans="1:11" ht="30">
      <c r="A22" s="34" t="s">
        <v>54</v>
      </c>
      <c r="B22" s="35" t="s">
        <v>21</v>
      </c>
      <c r="C22" s="39">
        <v>30</v>
      </c>
      <c r="D22" s="29" t="s">
        <v>8</v>
      </c>
      <c r="E22" s="24">
        <v>0</v>
      </c>
      <c r="F22" s="25">
        <v>0.23</v>
      </c>
      <c r="G22" s="26">
        <f t="shared" si="0"/>
        <v>0</v>
      </c>
      <c r="H22" s="26">
        <f t="shared" si="1"/>
        <v>0</v>
      </c>
      <c r="I22" s="27">
        <f t="shared" si="2"/>
        <v>0</v>
      </c>
      <c r="J22" s="28"/>
      <c r="K22" s="9"/>
    </row>
    <row r="23" spans="1:11" ht="45">
      <c r="A23" s="34" t="s">
        <v>55</v>
      </c>
      <c r="B23" s="35" t="s">
        <v>36</v>
      </c>
      <c r="C23" s="39">
        <v>6</v>
      </c>
      <c r="D23" s="29" t="s">
        <v>8</v>
      </c>
      <c r="E23" s="24">
        <v>0</v>
      </c>
      <c r="F23" s="25">
        <v>0.23</v>
      </c>
      <c r="G23" s="26">
        <f t="shared" si="0"/>
        <v>0</v>
      </c>
      <c r="H23" s="26">
        <f t="shared" si="1"/>
        <v>0</v>
      </c>
      <c r="I23" s="27">
        <f t="shared" si="2"/>
        <v>0</v>
      </c>
      <c r="J23" s="28"/>
      <c r="K23" s="9">
        <f t="shared" si="3"/>
        <v>0</v>
      </c>
    </row>
    <row r="24" spans="1:11" ht="30">
      <c r="A24" s="34" t="s">
        <v>56</v>
      </c>
      <c r="B24" s="35" t="s">
        <v>22</v>
      </c>
      <c r="C24" s="39">
        <v>20</v>
      </c>
      <c r="D24" s="29" t="s">
        <v>8</v>
      </c>
      <c r="E24" s="24">
        <v>0</v>
      </c>
      <c r="F24" s="25">
        <v>0.08</v>
      </c>
      <c r="G24" s="26">
        <f t="shared" si="0"/>
        <v>0</v>
      </c>
      <c r="H24" s="26">
        <f t="shared" si="1"/>
        <v>0</v>
      </c>
      <c r="I24" s="27">
        <f t="shared" si="2"/>
        <v>0</v>
      </c>
      <c r="J24" s="28"/>
      <c r="K24" s="9">
        <f t="shared" si="3"/>
        <v>0</v>
      </c>
    </row>
    <row r="25" spans="1:11" ht="30">
      <c r="A25" s="34" t="s">
        <v>57</v>
      </c>
      <c r="B25" s="35" t="s">
        <v>23</v>
      </c>
      <c r="C25" s="39">
        <v>65</v>
      </c>
      <c r="D25" s="29" t="s">
        <v>8</v>
      </c>
      <c r="E25" s="24">
        <v>0</v>
      </c>
      <c r="F25" s="25">
        <v>0.23</v>
      </c>
      <c r="G25" s="26">
        <f t="shared" si="0"/>
        <v>0</v>
      </c>
      <c r="H25" s="26">
        <f t="shared" si="1"/>
        <v>0</v>
      </c>
      <c r="I25" s="27">
        <f t="shared" si="2"/>
        <v>0</v>
      </c>
      <c r="J25" s="28"/>
      <c r="K25" s="9"/>
    </row>
    <row r="26" spans="1:11" ht="60">
      <c r="A26" s="34" t="s">
        <v>58</v>
      </c>
      <c r="B26" s="35" t="s">
        <v>90</v>
      </c>
      <c r="C26" s="39">
        <v>40</v>
      </c>
      <c r="D26" s="29" t="s">
        <v>8</v>
      </c>
      <c r="E26" s="24">
        <v>0</v>
      </c>
      <c r="F26" s="25">
        <v>0.08</v>
      </c>
      <c r="G26" s="26">
        <f t="shared" si="0"/>
        <v>0</v>
      </c>
      <c r="H26" s="26">
        <f t="shared" si="1"/>
        <v>0</v>
      </c>
      <c r="I26" s="27">
        <f t="shared" si="2"/>
        <v>0</v>
      </c>
      <c r="J26" s="28"/>
      <c r="K26" s="9"/>
    </row>
    <row r="27" spans="1:11" ht="60">
      <c r="A27" s="34" t="s">
        <v>59</v>
      </c>
      <c r="B27" s="35" t="s">
        <v>37</v>
      </c>
      <c r="C27" s="39">
        <v>96</v>
      </c>
      <c r="D27" s="29" t="s">
        <v>8</v>
      </c>
      <c r="E27" s="24">
        <v>0</v>
      </c>
      <c r="F27" s="25">
        <v>0.23</v>
      </c>
      <c r="G27" s="26">
        <f t="shared" si="0"/>
        <v>0</v>
      </c>
      <c r="H27" s="26">
        <f t="shared" si="1"/>
        <v>0</v>
      </c>
      <c r="I27" s="27">
        <f t="shared" si="2"/>
        <v>0</v>
      </c>
      <c r="J27" s="28"/>
      <c r="K27" s="9"/>
    </row>
    <row r="28" spans="1:11" ht="28.5">
      <c r="A28" s="34" t="s">
        <v>60</v>
      </c>
      <c r="B28" s="36" t="s">
        <v>24</v>
      </c>
      <c r="C28" s="39">
        <v>10</v>
      </c>
      <c r="D28" s="29" t="s">
        <v>8</v>
      </c>
      <c r="E28" s="24">
        <v>0</v>
      </c>
      <c r="F28" s="25">
        <v>0.23</v>
      </c>
      <c r="G28" s="26">
        <f t="shared" si="0"/>
        <v>0</v>
      </c>
      <c r="H28" s="26">
        <f t="shared" si="1"/>
        <v>0</v>
      </c>
      <c r="I28" s="27">
        <f t="shared" si="2"/>
        <v>0</v>
      </c>
      <c r="J28" s="28"/>
      <c r="K28" s="9"/>
    </row>
    <row r="29" spans="1:11" ht="225">
      <c r="A29" s="34" t="s">
        <v>61</v>
      </c>
      <c r="B29" s="35" t="s">
        <v>114</v>
      </c>
      <c r="C29" s="39">
        <v>18</v>
      </c>
      <c r="D29" s="29" t="s">
        <v>8</v>
      </c>
      <c r="E29" s="24">
        <v>0</v>
      </c>
      <c r="F29" s="25">
        <v>0.23</v>
      </c>
      <c r="G29" s="26">
        <f t="shared" si="0"/>
        <v>0</v>
      </c>
      <c r="H29" s="26">
        <f t="shared" si="1"/>
        <v>0</v>
      </c>
      <c r="I29" s="27">
        <f t="shared" si="2"/>
        <v>0</v>
      </c>
      <c r="J29" s="28"/>
      <c r="K29" s="9"/>
    </row>
    <row r="30" spans="1:11">
      <c r="A30" s="34" t="s">
        <v>62</v>
      </c>
      <c r="B30" s="35" t="s">
        <v>25</v>
      </c>
      <c r="C30" s="39">
        <v>42</v>
      </c>
      <c r="D30" s="29" t="s">
        <v>8</v>
      </c>
      <c r="E30" s="24">
        <v>0</v>
      </c>
      <c r="F30" s="25">
        <v>0.23</v>
      </c>
      <c r="G30" s="26">
        <f t="shared" si="0"/>
        <v>0</v>
      </c>
      <c r="H30" s="26">
        <f t="shared" si="1"/>
        <v>0</v>
      </c>
      <c r="I30" s="27">
        <f t="shared" si="2"/>
        <v>0</v>
      </c>
      <c r="J30" s="28"/>
      <c r="K30" s="9"/>
    </row>
    <row r="31" spans="1:11">
      <c r="A31" s="34" t="s">
        <v>63</v>
      </c>
      <c r="B31" s="35" t="s">
        <v>38</v>
      </c>
      <c r="C31" s="39">
        <v>110</v>
      </c>
      <c r="D31" s="29" t="s">
        <v>8</v>
      </c>
      <c r="E31" s="24">
        <v>0</v>
      </c>
      <c r="F31" s="25">
        <v>0.23</v>
      </c>
      <c r="G31" s="26">
        <f t="shared" si="0"/>
        <v>0</v>
      </c>
      <c r="H31" s="26">
        <f t="shared" si="1"/>
        <v>0</v>
      </c>
      <c r="I31" s="27">
        <f t="shared" si="2"/>
        <v>0</v>
      </c>
      <c r="J31" s="28"/>
      <c r="K31" s="9"/>
    </row>
    <row r="32" spans="1:11">
      <c r="A32" s="37" t="s">
        <v>64</v>
      </c>
      <c r="B32" s="38" t="s">
        <v>39</v>
      </c>
      <c r="C32" s="39">
        <v>10</v>
      </c>
      <c r="D32" s="23" t="s">
        <v>8</v>
      </c>
      <c r="E32" s="24">
        <v>0</v>
      </c>
      <c r="F32" s="25">
        <v>0.23</v>
      </c>
      <c r="G32" s="26">
        <f t="shared" si="0"/>
        <v>0</v>
      </c>
      <c r="H32" s="26">
        <f t="shared" si="1"/>
        <v>0</v>
      </c>
      <c r="I32" s="27">
        <f t="shared" si="2"/>
        <v>0</v>
      </c>
      <c r="J32" s="28"/>
      <c r="K32" s="9"/>
    </row>
    <row r="33" spans="1:24" ht="321" customHeight="1">
      <c r="A33" s="37" t="s">
        <v>65</v>
      </c>
      <c r="B33" s="38" t="s">
        <v>115</v>
      </c>
      <c r="C33" s="39">
        <v>2</v>
      </c>
      <c r="D33" s="23" t="s">
        <v>8</v>
      </c>
      <c r="E33" s="24">
        <v>0</v>
      </c>
      <c r="F33" s="25">
        <v>0.23</v>
      </c>
      <c r="G33" s="26">
        <f t="shared" si="0"/>
        <v>0</v>
      </c>
      <c r="H33" s="26">
        <f t="shared" si="1"/>
        <v>0</v>
      </c>
      <c r="I33" s="27">
        <f t="shared" si="2"/>
        <v>0</v>
      </c>
      <c r="J33" s="28"/>
      <c r="K33" s="9"/>
    </row>
    <row r="34" spans="1:24">
      <c r="A34" s="34" t="s">
        <v>66</v>
      </c>
      <c r="B34" s="35" t="s">
        <v>26</v>
      </c>
      <c r="C34" s="39">
        <v>4</v>
      </c>
      <c r="D34" s="29" t="s">
        <v>8</v>
      </c>
      <c r="E34" s="24">
        <v>0</v>
      </c>
      <c r="F34" s="25">
        <v>0.23</v>
      </c>
      <c r="G34" s="26">
        <f t="shared" ref="G34" si="4">(E34*F34)+E34</f>
        <v>0</v>
      </c>
      <c r="H34" s="26">
        <f t="shared" ref="H34" si="5">C34*E34</f>
        <v>0</v>
      </c>
      <c r="I34" s="27">
        <f t="shared" ref="I34" si="6">C34*G34</f>
        <v>0</v>
      </c>
      <c r="J34" s="28"/>
      <c r="K34" s="9"/>
    </row>
    <row r="35" spans="1:24" ht="45">
      <c r="A35" s="34" t="s">
        <v>67</v>
      </c>
      <c r="B35" s="38" t="s">
        <v>91</v>
      </c>
      <c r="C35" s="39">
        <v>19</v>
      </c>
      <c r="D35" s="29" t="s">
        <v>8</v>
      </c>
      <c r="E35" s="24">
        <v>0</v>
      </c>
      <c r="F35" s="25">
        <v>0.23</v>
      </c>
      <c r="G35" s="26">
        <f t="shared" si="0"/>
        <v>0</v>
      </c>
      <c r="H35" s="26">
        <f t="shared" si="1"/>
        <v>0</v>
      </c>
      <c r="I35" s="27">
        <f t="shared" si="2"/>
        <v>0</v>
      </c>
      <c r="J35" s="28"/>
      <c r="K35" s="9"/>
    </row>
    <row r="36" spans="1:24" ht="45">
      <c r="A36" s="34" t="s">
        <v>68</v>
      </c>
      <c r="B36" s="29" t="s">
        <v>28</v>
      </c>
      <c r="C36" s="34">
        <v>31</v>
      </c>
      <c r="D36" s="29" t="s">
        <v>8</v>
      </c>
      <c r="E36" s="24">
        <v>0</v>
      </c>
      <c r="F36" s="25">
        <v>0.23</v>
      </c>
      <c r="G36" s="26">
        <f t="shared" ref="G36:G53" si="7">(E36*F36)+E36</f>
        <v>0</v>
      </c>
      <c r="H36" s="26">
        <f t="shared" ref="H36:H53" si="8">C36*E36</f>
        <v>0</v>
      </c>
      <c r="I36" s="27">
        <f t="shared" ref="I36:I53" si="9">C36*G36</f>
        <v>0</v>
      </c>
      <c r="J36" s="28"/>
      <c r="K36" s="9"/>
    </row>
    <row r="37" spans="1:24" ht="30">
      <c r="A37" s="43" t="s">
        <v>69</v>
      </c>
      <c r="B37" s="44" t="s">
        <v>92</v>
      </c>
      <c r="C37" s="43">
        <v>22</v>
      </c>
      <c r="D37" s="44" t="s">
        <v>8</v>
      </c>
      <c r="E37" s="24">
        <v>0</v>
      </c>
      <c r="F37" s="25">
        <v>0.23</v>
      </c>
      <c r="G37" s="26">
        <f t="shared" si="7"/>
        <v>0</v>
      </c>
      <c r="H37" s="26">
        <f t="shared" si="8"/>
        <v>0</v>
      </c>
      <c r="I37" s="27">
        <f t="shared" si="9"/>
        <v>0</v>
      </c>
      <c r="J37" s="28"/>
      <c r="K37" s="9"/>
    </row>
    <row r="38" spans="1:24">
      <c r="A38" s="43" t="s">
        <v>70</v>
      </c>
      <c r="B38" s="43" t="s">
        <v>93</v>
      </c>
      <c r="C38" s="43">
        <v>4</v>
      </c>
      <c r="D38" s="43" t="s">
        <v>112</v>
      </c>
      <c r="E38" s="24">
        <v>0</v>
      </c>
      <c r="F38" s="25">
        <v>0.23</v>
      </c>
      <c r="G38" s="26">
        <f t="shared" si="7"/>
        <v>0</v>
      </c>
      <c r="H38" s="26">
        <f t="shared" si="8"/>
        <v>0</v>
      </c>
      <c r="I38" s="27">
        <f t="shared" si="9"/>
        <v>0</v>
      </c>
      <c r="J38" s="28"/>
      <c r="K38" s="9"/>
    </row>
    <row r="39" spans="1:24">
      <c r="A39" s="43" t="s">
        <v>71</v>
      </c>
      <c r="B39" s="43" t="s">
        <v>94</v>
      </c>
      <c r="C39" s="43">
        <v>4</v>
      </c>
      <c r="D39" s="43" t="s">
        <v>112</v>
      </c>
      <c r="E39" s="24">
        <v>0</v>
      </c>
      <c r="F39" s="25">
        <v>0.23</v>
      </c>
      <c r="G39" s="26">
        <f t="shared" si="7"/>
        <v>0</v>
      </c>
      <c r="H39" s="26">
        <f t="shared" si="8"/>
        <v>0</v>
      </c>
      <c r="I39" s="27">
        <f t="shared" si="9"/>
        <v>0</v>
      </c>
      <c r="J39" s="28"/>
      <c r="K39" s="9">
        <f>SUM(K10:K38)</f>
        <v>0</v>
      </c>
    </row>
    <row r="40" spans="1:24" ht="30">
      <c r="A40" s="43" t="s">
        <v>72</v>
      </c>
      <c r="B40" s="43" t="s">
        <v>95</v>
      </c>
      <c r="C40" s="43">
        <v>80</v>
      </c>
      <c r="D40" s="43" t="s">
        <v>8</v>
      </c>
      <c r="E40" s="24">
        <v>0</v>
      </c>
      <c r="F40" s="25">
        <v>0.23</v>
      </c>
      <c r="G40" s="26">
        <f t="shared" si="7"/>
        <v>0</v>
      </c>
      <c r="H40" s="26">
        <f t="shared" si="8"/>
        <v>0</v>
      </c>
      <c r="I40" s="27">
        <f t="shared" si="9"/>
        <v>0</v>
      </c>
      <c r="J40" s="28"/>
    </row>
    <row r="41" spans="1:24" ht="60">
      <c r="A41" s="43" t="s">
        <v>73</v>
      </c>
      <c r="B41" s="43" t="s">
        <v>96</v>
      </c>
      <c r="C41" s="43">
        <v>5</v>
      </c>
      <c r="D41" s="43" t="s">
        <v>8</v>
      </c>
      <c r="E41" s="24">
        <v>0</v>
      </c>
      <c r="F41" s="25">
        <v>0.23</v>
      </c>
      <c r="G41" s="26">
        <f t="shared" si="7"/>
        <v>0</v>
      </c>
      <c r="H41" s="26">
        <f t="shared" si="8"/>
        <v>0</v>
      </c>
      <c r="I41" s="27">
        <f t="shared" si="9"/>
        <v>0</v>
      </c>
      <c r="J41" s="28"/>
    </row>
    <row r="42" spans="1:24" ht="49.5" customHeight="1">
      <c r="A42" s="43" t="s">
        <v>74</v>
      </c>
      <c r="B42" s="43" t="s">
        <v>97</v>
      </c>
      <c r="C42" s="43">
        <v>4</v>
      </c>
      <c r="D42" s="43" t="s">
        <v>8</v>
      </c>
      <c r="E42" s="24">
        <v>0</v>
      </c>
      <c r="F42" s="25">
        <v>0.23</v>
      </c>
      <c r="G42" s="26">
        <f t="shared" si="7"/>
        <v>0</v>
      </c>
      <c r="H42" s="26">
        <f t="shared" si="8"/>
        <v>0</v>
      </c>
      <c r="I42" s="27">
        <f t="shared" si="9"/>
        <v>0</v>
      </c>
      <c r="J42" s="28"/>
    </row>
    <row r="43" spans="1:24" ht="75">
      <c r="A43" s="43" t="s">
        <v>75</v>
      </c>
      <c r="B43" s="43" t="s">
        <v>98</v>
      </c>
      <c r="C43" s="43">
        <v>4</v>
      </c>
      <c r="D43" s="43" t="s">
        <v>8</v>
      </c>
      <c r="E43" s="24">
        <v>0</v>
      </c>
      <c r="F43" s="25">
        <v>0.23</v>
      </c>
      <c r="G43" s="26">
        <f t="shared" si="7"/>
        <v>0</v>
      </c>
      <c r="H43" s="26">
        <f t="shared" si="8"/>
        <v>0</v>
      </c>
      <c r="I43" s="27">
        <f t="shared" si="9"/>
        <v>0</v>
      </c>
      <c r="J43" s="28"/>
      <c r="O43" s="51"/>
      <c r="P43" s="52"/>
      <c r="Q43" s="52"/>
      <c r="R43" s="52"/>
      <c r="S43" s="52"/>
      <c r="T43" s="52"/>
      <c r="U43" s="52"/>
      <c r="V43" s="52"/>
      <c r="W43" s="52"/>
      <c r="X43" s="52"/>
    </row>
    <row r="44" spans="1:24" ht="48" customHeight="1">
      <c r="A44" s="43" t="s">
        <v>76</v>
      </c>
      <c r="B44" s="43" t="s">
        <v>99</v>
      </c>
      <c r="C44" s="43">
        <v>6</v>
      </c>
      <c r="D44" s="43" t="s">
        <v>8</v>
      </c>
      <c r="E44" s="24">
        <v>0</v>
      </c>
      <c r="F44" s="25">
        <v>0.23</v>
      </c>
      <c r="G44" s="26">
        <f t="shared" si="7"/>
        <v>0</v>
      </c>
      <c r="H44" s="26">
        <f t="shared" si="8"/>
        <v>0</v>
      </c>
      <c r="I44" s="27">
        <f t="shared" si="9"/>
        <v>0</v>
      </c>
      <c r="J44" s="28"/>
      <c r="K44" s="5"/>
      <c r="O44" s="51"/>
      <c r="P44" s="52"/>
      <c r="Q44" s="52"/>
      <c r="R44" s="52"/>
      <c r="S44" s="52"/>
      <c r="T44" s="52"/>
      <c r="U44" s="52"/>
      <c r="V44" s="52"/>
      <c r="W44" s="52"/>
      <c r="X44" s="52"/>
    </row>
    <row r="45" spans="1:24" ht="30">
      <c r="A45" s="43" t="s">
        <v>77</v>
      </c>
      <c r="B45" s="43" t="s">
        <v>100</v>
      </c>
      <c r="C45" s="43">
        <v>2</v>
      </c>
      <c r="D45" s="43" t="s">
        <v>8</v>
      </c>
      <c r="E45" s="24">
        <v>0</v>
      </c>
      <c r="F45" s="25">
        <v>0.23</v>
      </c>
      <c r="G45" s="26">
        <f t="shared" si="7"/>
        <v>0</v>
      </c>
      <c r="H45" s="26">
        <f t="shared" si="8"/>
        <v>0</v>
      </c>
      <c r="I45" s="27">
        <f t="shared" si="9"/>
        <v>0</v>
      </c>
      <c r="J45" s="28"/>
      <c r="K45" s="5"/>
      <c r="O45" s="49"/>
      <c r="P45" s="50"/>
      <c r="Q45" s="49"/>
      <c r="R45" s="49"/>
      <c r="S45" s="49"/>
      <c r="T45" s="49"/>
      <c r="U45" s="49"/>
      <c r="V45" s="49"/>
      <c r="W45" s="49"/>
      <c r="X45" s="49"/>
    </row>
    <row r="46" spans="1:24">
      <c r="A46" s="43" t="s">
        <v>78</v>
      </c>
      <c r="B46" s="43" t="s">
        <v>101</v>
      </c>
      <c r="C46" s="43">
        <v>9</v>
      </c>
      <c r="D46" s="43" t="s">
        <v>8</v>
      </c>
      <c r="E46" s="24">
        <v>0</v>
      </c>
      <c r="F46" s="25">
        <v>0.23</v>
      </c>
      <c r="G46" s="26">
        <f t="shared" si="7"/>
        <v>0</v>
      </c>
      <c r="H46" s="26">
        <f t="shared" si="8"/>
        <v>0</v>
      </c>
      <c r="I46" s="27">
        <f t="shared" si="9"/>
        <v>0</v>
      </c>
      <c r="J46" s="28"/>
      <c r="K46" s="5"/>
      <c r="P46" s="1"/>
      <c r="Q46" s="2"/>
      <c r="R46" s="3"/>
      <c r="S46" s="3"/>
      <c r="T46" s="3"/>
      <c r="U46" s="1"/>
      <c r="V46" s="1"/>
      <c r="W46" s="1"/>
      <c r="X46" s="1"/>
    </row>
    <row r="47" spans="1:24" ht="16.5" customHeight="1">
      <c r="A47" s="43" t="s">
        <v>79</v>
      </c>
      <c r="B47" s="43" t="s">
        <v>102</v>
      </c>
      <c r="C47" s="43">
        <v>6</v>
      </c>
      <c r="D47" s="43" t="s">
        <v>113</v>
      </c>
      <c r="E47" s="24">
        <v>0</v>
      </c>
      <c r="F47" s="25">
        <v>0.23</v>
      </c>
      <c r="G47" s="26">
        <f t="shared" si="7"/>
        <v>0</v>
      </c>
      <c r="H47" s="26">
        <f t="shared" si="8"/>
        <v>0</v>
      </c>
      <c r="I47" s="27">
        <f t="shared" si="9"/>
        <v>0</v>
      </c>
      <c r="J47" s="28"/>
      <c r="K47" s="8"/>
    </row>
    <row r="48" spans="1:24">
      <c r="A48" s="43" t="s">
        <v>80</v>
      </c>
      <c r="B48" s="43" t="s">
        <v>103</v>
      </c>
      <c r="C48" s="43">
        <v>6</v>
      </c>
      <c r="D48" s="43" t="s">
        <v>8</v>
      </c>
      <c r="E48" s="24">
        <v>0</v>
      </c>
      <c r="F48" s="25">
        <v>0.23</v>
      </c>
      <c r="G48" s="26">
        <f t="shared" si="7"/>
        <v>0</v>
      </c>
      <c r="H48" s="26">
        <f t="shared" si="8"/>
        <v>0</v>
      </c>
      <c r="I48" s="27">
        <f t="shared" si="9"/>
        <v>0</v>
      </c>
      <c r="J48" s="28"/>
      <c r="K48" s="5"/>
    </row>
    <row r="49" spans="1:11">
      <c r="A49" s="43" t="s">
        <v>81</v>
      </c>
      <c r="B49" s="43" t="s">
        <v>104</v>
      </c>
      <c r="C49" s="43">
        <v>8</v>
      </c>
      <c r="D49" s="43" t="s">
        <v>8</v>
      </c>
      <c r="E49" s="24">
        <v>0</v>
      </c>
      <c r="F49" s="25">
        <v>0.23</v>
      </c>
      <c r="G49" s="26">
        <f t="shared" si="7"/>
        <v>0</v>
      </c>
      <c r="H49" s="26">
        <f t="shared" si="8"/>
        <v>0</v>
      </c>
      <c r="I49" s="27">
        <f t="shared" si="9"/>
        <v>0</v>
      </c>
      <c r="J49" s="28"/>
      <c r="K49" s="5"/>
    </row>
    <row r="50" spans="1:11">
      <c r="A50" s="43" t="s">
        <v>82</v>
      </c>
      <c r="B50" s="43" t="s">
        <v>105</v>
      </c>
      <c r="C50" s="43">
        <v>2</v>
      </c>
      <c r="D50" s="43" t="s">
        <v>8</v>
      </c>
      <c r="E50" s="24">
        <v>0</v>
      </c>
      <c r="F50" s="25">
        <v>0.23</v>
      </c>
      <c r="G50" s="26">
        <f t="shared" si="7"/>
        <v>0</v>
      </c>
      <c r="H50" s="26">
        <f t="shared" si="8"/>
        <v>0</v>
      </c>
      <c r="I50" s="27">
        <f t="shared" si="9"/>
        <v>0</v>
      </c>
      <c r="J50" s="28"/>
    </row>
    <row r="51" spans="1:11">
      <c r="A51" s="43" t="s">
        <v>83</v>
      </c>
      <c r="B51" s="45" t="s">
        <v>106</v>
      </c>
      <c r="C51" s="45">
        <v>10</v>
      </c>
      <c r="D51" s="45" t="s">
        <v>8</v>
      </c>
      <c r="E51" s="24">
        <v>0</v>
      </c>
      <c r="F51" s="25">
        <v>0.23</v>
      </c>
      <c r="G51" s="26">
        <f t="shared" si="7"/>
        <v>0</v>
      </c>
      <c r="H51" s="26">
        <f t="shared" si="8"/>
        <v>0</v>
      </c>
      <c r="I51" s="27">
        <f t="shared" si="9"/>
        <v>0</v>
      </c>
      <c r="J51" s="28"/>
    </row>
    <row r="52" spans="1:11" ht="15.75">
      <c r="A52" s="43" t="s">
        <v>84</v>
      </c>
      <c r="B52" s="46" t="s">
        <v>107</v>
      </c>
      <c r="C52" s="47">
        <v>8</v>
      </c>
      <c r="D52" s="47" t="s">
        <v>8</v>
      </c>
      <c r="E52" s="24">
        <v>0</v>
      </c>
      <c r="F52" s="25">
        <v>0.23</v>
      </c>
      <c r="G52" s="26">
        <f t="shared" si="7"/>
        <v>0</v>
      </c>
      <c r="H52" s="26">
        <f t="shared" si="8"/>
        <v>0</v>
      </c>
      <c r="I52" s="27">
        <f t="shared" si="9"/>
        <v>0</v>
      </c>
      <c r="J52" s="28"/>
    </row>
    <row r="53" spans="1:11">
      <c r="A53" s="43" t="s">
        <v>85</v>
      </c>
      <c r="B53" s="48" t="s">
        <v>108</v>
      </c>
      <c r="C53" s="48">
        <v>8</v>
      </c>
      <c r="D53" s="48" t="s">
        <v>8</v>
      </c>
      <c r="E53" s="24">
        <v>0</v>
      </c>
      <c r="F53" s="25">
        <v>0.23</v>
      </c>
      <c r="G53" s="26">
        <f t="shared" si="7"/>
        <v>0</v>
      </c>
      <c r="H53" s="26">
        <f t="shared" si="8"/>
        <v>0</v>
      </c>
      <c r="I53" s="27">
        <f t="shared" si="9"/>
        <v>0</v>
      </c>
      <c r="J53" s="28"/>
    </row>
    <row r="54" spans="1:11" ht="62.25" customHeight="1">
      <c r="A54" s="43" t="s">
        <v>86</v>
      </c>
      <c r="B54" s="43" t="s">
        <v>109</v>
      </c>
      <c r="C54" s="43">
        <v>40</v>
      </c>
      <c r="D54" s="43" t="s">
        <v>113</v>
      </c>
      <c r="E54" s="24">
        <v>0</v>
      </c>
      <c r="F54" s="25">
        <v>0.23</v>
      </c>
      <c r="G54" s="26">
        <f t="shared" ref="G54:G56" si="10">(E54*F54)+E54</f>
        <v>0</v>
      </c>
      <c r="H54" s="26">
        <f t="shared" ref="H54:H56" si="11">C54*E54</f>
        <v>0</v>
      </c>
      <c r="I54" s="27">
        <f t="shared" ref="I54:I56" si="12">C54*G54</f>
        <v>0</v>
      </c>
      <c r="J54" s="28"/>
    </row>
    <row r="55" spans="1:11" ht="30">
      <c r="A55" s="43" t="s">
        <v>87</v>
      </c>
      <c r="B55" s="43" t="s">
        <v>110</v>
      </c>
      <c r="C55" s="43">
        <v>10</v>
      </c>
      <c r="D55" s="43" t="s">
        <v>113</v>
      </c>
      <c r="E55" s="24">
        <v>0</v>
      </c>
      <c r="F55" s="25">
        <v>0.23</v>
      </c>
      <c r="G55" s="26">
        <f t="shared" si="10"/>
        <v>0</v>
      </c>
      <c r="H55" s="26">
        <f t="shared" si="11"/>
        <v>0</v>
      </c>
      <c r="I55" s="27">
        <f t="shared" si="12"/>
        <v>0</v>
      </c>
      <c r="J55" s="28"/>
    </row>
    <row r="56" spans="1:11" ht="30">
      <c r="A56" s="43" t="s">
        <v>88</v>
      </c>
      <c r="B56" s="43" t="s">
        <v>111</v>
      </c>
      <c r="C56" s="43">
        <v>15</v>
      </c>
      <c r="D56" s="43" t="s">
        <v>8</v>
      </c>
      <c r="E56" s="24">
        <v>0</v>
      </c>
      <c r="F56" s="25">
        <v>0.23</v>
      </c>
      <c r="G56" s="26">
        <f t="shared" si="10"/>
        <v>0</v>
      </c>
      <c r="H56" s="26">
        <f t="shared" si="11"/>
        <v>0</v>
      </c>
      <c r="I56" s="27">
        <f t="shared" si="12"/>
        <v>0</v>
      </c>
      <c r="J56" s="28"/>
    </row>
    <row r="57" spans="1:11" ht="24.75" customHeight="1">
      <c r="E57" s="29"/>
      <c r="F57" s="25"/>
      <c r="G57" s="26"/>
      <c r="H57" s="40">
        <f>SUM(H9:H56)</f>
        <v>0</v>
      </c>
      <c r="I57" s="41">
        <f>SUM(I9:I56)</f>
        <v>0</v>
      </c>
      <c r="J57" s="42"/>
    </row>
    <row r="59" spans="1:11" ht="15.75">
      <c r="A59" s="7" t="s">
        <v>18</v>
      </c>
      <c r="B59" s="7"/>
      <c r="C59" s="7"/>
      <c r="D59" s="7"/>
      <c r="E59" s="7"/>
      <c r="F59" s="7"/>
      <c r="G59" s="7"/>
    </row>
    <row r="60" spans="1:11" ht="15.75">
      <c r="A60" s="6" t="s">
        <v>17</v>
      </c>
      <c r="B60" s="4"/>
      <c r="C60" s="4"/>
      <c r="D60" s="4"/>
      <c r="E60" s="4"/>
      <c r="F60" s="4"/>
      <c r="G60" s="4"/>
    </row>
  </sheetData>
  <mergeCells count="5">
    <mergeCell ref="I2:J2"/>
    <mergeCell ref="B4:J4"/>
    <mergeCell ref="I5:J5"/>
    <mergeCell ref="A6:J6"/>
    <mergeCell ref="I3:J3"/>
  </mergeCells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CZYSTOŚCI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2025-12-01T12:24:47Z</dcterms:modified>
</cp:coreProperties>
</file>